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sting 1" sheetId="1" r:id="rId1"/>
    <sheet name="Donnees" sheetId="2" r:id="rId2"/>
  </sheets>
  <definedNames>
    <definedName name="COL1">'Donnees'!$E$2:$E$3</definedName>
    <definedName name="COL10">'Donnees'!$N$2:$N$3</definedName>
    <definedName name="COL11">'Donnees'!$O$2:$O$3</definedName>
    <definedName name="COL12">'Donnees'!$P$2:$P$3</definedName>
    <definedName name="COL13">'Donnees'!$Q$2:$Q$3</definedName>
    <definedName name="COL14">'Donnees'!$R$2:$R$3</definedName>
    <definedName name="COL15">'Donnees'!$S$2:$S$3</definedName>
    <definedName name="COL16">'Donnees'!$T$2:$T$3</definedName>
    <definedName name="COL17">'Donnees'!$U$2:$U$3</definedName>
    <definedName name="COL18">'Donnees'!$V$2:$V$3</definedName>
    <definedName name="COL19">'Donnees'!$W$2:$W$3</definedName>
    <definedName name="COL2">'Donnees'!$F$2:$F$3</definedName>
    <definedName name="COL20">'Donnees'!$X$2:$X$3</definedName>
    <definedName name="COL21">'Donnees'!$Y$2:$Y$3</definedName>
    <definedName name="COL3">'Donnees'!$G$2:$G$3</definedName>
    <definedName name="COL4">'Donnees'!$H$2:$H$3</definedName>
    <definedName name="COL5">'Donnees'!$I$2:$I$3</definedName>
    <definedName name="COL6">'Donnees'!$J$2:$J$3</definedName>
    <definedName name="COL7">'Donnees'!$K$2:$K$3</definedName>
    <definedName name="COL8">'Donnees'!$L$2:$L$3</definedName>
    <definedName name="COL9">'Donnees'!$M$2:$M$3</definedName>
    <definedName name="DonnéesExternes_1" localSheetId="1">'Donnees'!$E$1:$Y$2</definedName>
    <definedName name="DonnéesExternes_2" localSheetId="1">'Donnees'!$A$1:$D$5</definedName>
    <definedName name="FORMULE_1">'Listing 1'!$A$16:$L$16</definedName>
    <definedName name="_xlnm.Print_Titles" localSheetId="0">'Listing 1'!$13:$14</definedName>
    <definedName name="PARAM_EXEC1">'Donnees'!$D$2</definedName>
    <definedName name="PARAM_EXEC2">'Donnees'!$D$3</definedName>
    <definedName name="PARAM_EXEC3">'Donnees'!$D$4</definedName>
    <definedName name="PARAM_EXEC4">'Donnees'!$D$5</definedName>
    <definedName name="PARAM_EXEC5">'Donnees'!$D$6</definedName>
    <definedName name="PARAM_FONC1">'Donnees'!$B$2</definedName>
    <definedName name="PARAM_FONC2">'Donnees'!$B$3</definedName>
    <definedName name="PARAM_FONC3">'Donnees'!$B$4</definedName>
    <definedName name="PARAM_FONC4">'Donnees'!$B$5</definedName>
    <definedName name="PARAM_FONC5">'Donnees'!$B$6</definedName>
    <definedName name="PARAM_VAL1">'Donnees'!$C$2</definedName>
    <definedName name="PARAM_VAL2">'Donnees'!$C$3</definedName>
    <definedName name="PARAM_VAL3">'Donnees'!$C$4</definedName>
    <definedName name="PARAM_VAL4">'Donnees'!$C$5</definedName>
    <definedName name="PARAM_VAL5">'Donnees'!$C$6</definedName>
    <definedName name="PARAM1">'Donnees'!$A$2</definedName>
    <definedName name="PARAM2">'Donnees'!$A$3</definedName>
    <definedName name="PARAM3">'Donnees'!$A$4</definedName>
    <definedName name="PARAM4">'Donnees'!$A$5</definedName>
    <definedName name="PARAM5">'Donnees'!$A$6</definedName>
  </definedNames>
  <calcPr fullCalcOnLoad="1"/>
</workbook>
</file>

<file path=xl/sharedStrings.xml><?xml version="1.0" encoding="utf-8"?>
<sst xmlns="http://schemas.openxmlformats.org/spreadsheetml/2006/main" count="67" uniqueCount="57">
  <si>
    <t>Service Urbanisme Réglementaire</t>
  </si>
  <si>
    <t>Demandeur</t>
  </si>
  <si>
    <t>Adresse du projet</t>
  </si>
  <si>
    <t>Nature des travaux</t>
  </si>
  <si>
    <t>Hauteur
(m)</t>
  </si>
  <si>
    <t>Décision</t>
  </si>
  <si>
    <t>DOC</t>
  </si>
  <si>
    <t>Cadastre</t>
  </si>
  <si>
    <t>Secteur</t>
  </si>
  <si>
    <t>Auteur du projet</t>
  </si>
  <si>
    <t>LISTE DES DECLARATIONS D'OUVERTURE DE CHANTIER</t>
  </si>
  <si>
    <t xml:space="preserve">déposées au mois de </t>
  </si>
  <si>
    <t>Département Ville Durable</t>
  </si>
  <si>
    <t>Direction Urbanisme  Aménagement</t>
  </si>
  <si>
    <t>N° Dossiers</t>
  </si>
  <si>
    <t>SP
(m²)</t>
  </si>
  <si>
    <t>Nomenclature des dossiers, l'indice M-modificatif et T=transfert - Renseignement complémentaires auprès du service Urbanisme Réglementaire, 11 bd Jean Pain, 04.76.76 36.05</t>
  </si>
  <si>
    <t>AUTORISATION</t>
  </si>
  <si>
    <t>Nombre
logements</t>
  </si>
  <si>
    <t xml:space="preserve"> Nom dossier</t>
  </si>
  <si>
    <t>Date signature décision finale</t>
  </si>
  <si>
    <t>Date de la DOC</t>
  </si>
  <si>
    <t>Representant</t>
  </si>
  <si>
    <t>Adresse Demandeur</t>
  </si>
  <si>
    <t>Code postal</t>
  </si>
  <si>
    <t>Commune</t>
  </si>
  <si>
    <t>Auteur</t>
  </si>
  <si>
    <t>Adresse Auteur</t>
  </si>
  <si>
    <t>Adresse complète</t>
  </si>
  <si>
    <t>Liste parcelles</t>
  </si>
  <si>
    <t>Détails du projet</t>
  </si>
  <si>
    <t>Nombre de logements créés</t>
  </si>
  <si>
    <t>Surface de plancher (SHON) totale créée</t>
  </si>
  <si>
    <t>Hauteur maximum</t>
  </si>
  <si>
    <t>Code modèle</t>
  </si>
  <si>
    <t>Nom Instructeur</t>
  </si>
  <si>
    <t>PC 38185 16 U1003</t>
  </si>
  <si>
    <t xml:space="preserve">DEPARTEMENT DE L'ISERE </t>
  </si>
  <si>
    <t>Monsieur HETZEL Pierre</t>
  </si>
  <si>
    <t>32 rue de New York</t>
  </si>
  <si>
    <t>GRENOBLE</t>
  </si>
  <si>
    <t xml:space="preserve">ATELIER 4 </t>
  </si>
  <si>
    <t>12 rue Ampère</t>
  </si>
  <si>
    <t>26 rue Nicolas Chorier</t>
  </si>
  <si>
    <t>IK0160</t>
  </si>
  <si>
    <t>extension, dans le volume existant, de la salle de restauration du collège Fantin Latour</t>
  </si>
  <si>
    <t>PC</t>
  </si>
  <si>
    <t>KAMBOURIAN Grazia</t>
  </si>
  <si>
    <t xml:space="preserve"> Nom du critère</t>
  </si>
  <si>
    <t>Fonction</t>
  </si>
  <si>
    <t>Valeur</t>
  </si>
  <si>
    <t>Demandé à l'exécution</t>
  </si>
  <si>
    <t>PA</t>
  </si>
  <si>
    <t>Date de réception de la DOC</t>
  </si>
  <si>
    <t xml:space="preserve"> entre</t>
  </si>
  <si>
    <t xml:space="preserve"> et</t>
  </si>
  <si>
    <t>Aout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</si>
</sst>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dd/mm/yy;@"/>
    <numFmt numFmtId="174" formatCode="[$-40C]d\ mmmm\ yyyy;@"/>
    <numFmt numFmtId="175" formatCode="[$-40C]d\-mmm\-yyyy;@"/>
    <numFmt numFmtId="176" formatCode="[$-F800]dddd\,\ mmmm\ dd\,\ yyyy"/>
    <numFmt numFmtId="177" formatCode="[$-40C]mmmmm;@"/>
    <numFmt numFmtId="178" formatCode="[$-40C]mmmm\-yy;@"/>
    <numFmt numFmtId="179" formatCode="[$-40C]mmmmm\-yy;@"/>
    <numFmt numFmtId="180" formatCode="mmmm\ yyyy"/>
    <numFmt numFmtId="181" formatCode="mmmm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FrizQuadrata BT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left"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1" fillId="0" borderId="23" xfId="0" applyNumberFormat="1" applyFont="1" applyBorder="1" applyAlignment="1">
      <alignment/>
    </xf>
    <xf numFmtId="3" fontId="0" fillId="0" borderId="20" xfId="0" applyNumberForma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73" fontId="7" fillId="33" borderId="20" xfId="0" applyNumberFormat="1" applyFont="1" applyFill="1" applyBorder="1" applyAlignment="1">
      <alignment horizontal="center" vertical="center" wrapText="1"/>
    </xf>
    <xf numFmtId="173" fontId="0" fillId="0" borderId="20" xfId="0" applyNumberFormat="1" applyFill="1" applyBorder="1" applyAlignment="1">
      <alignment horizontal="center" vertical="center" wrapText="1"/>
    </xf>
    <xf numFmtId="173" fontId="2" fillId="33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181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81" fontId="10" fillId="3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933450</xdr:colOff>
      <xdr:row>5</xdr:row>
      <xdr:rowOff>142875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zoomScalePageLayoutView="0" workbookViewId="0" topLeftCell="A1">
      <pane ySplit="14" topLeftCell="A15" activePane="bottomLeft" state="frozen"/>
      <selection pane="topLeft" activeCell="A1" sqref="A1"/>
      <selection pane="bottomLeft" activeCell="E33" sqref="E33"/>
    </sheetView>
  </sheetViews>
  <sheetFormatPr defaultColWidth="11.421875" defaultRowHeight="12.75"/>
  <cols>
    <col min="1" max="1" width="20.7109375" style="0" customWidth="1"/>
    <col min="2" max="3" width="10.7109375" style="0" customWidth="1"/>
    <col min="4" max="5" width="30.7109375" style="0" customWidth="1"/>
    <col min="6" max="6" width="30.7109375" style="5" customWidth="1"/>
    <col min="7" max="7" width="11.140625" style="5" bestFit="1" customWidth="1"/>
    <col min="8" max="8" width="9.7109375" style="5" bestFit="1" customWidth="1"/>
    <col min="9" max="9" width="50.7109375" style="0" customWidth="1"/>
    <col min="10" max="10" width="12.57421875" style="0" customWidth="1"/>
    <col min="11" max="11" width="9.7109375" style="0" bestFit="1" customWidth="1"/>
    <col min="12" max="12" width="9.7109375" style="0" customWidth="1"/>
    <col min="14" max="14" width="22.8515625" style="0" bestFit="1" customWidth="1"/>
    <col min="15" max="15" width="11.8515625" style="0" bestFit="1" customWidth="1"/>
  </cols>
  <sheetData>
    <row r="1" spans="1:12" ht="13.5" thickTop="1">
      <c r="A1" s="7"/>
      <c r="B1" s="21"/>
      <c r="C1" s="8"/>
      <c r="D1" s="8"/>
      <c r="E1" s="8"/>
      <c r="F1" s="9"/>
      <c r="G1" s="9"/>
      <c r="H1" s="9"/>
      <c r="I1" s="8"/>
      <c r="J1" s="8"/>
      <c r="K1" s="8"/>
      <c r="L1" s="32"/>
    </row>
    <row r="2" spans="1:12" ht="23.25" customHeight="1">
      <c r="A2" s="10"/>
      <c r="B2" s="2"/>
      <c r="C2" s="45"/>
      <c r="D2" s="54" t="s">
        <v>10</v>
      </c>
      <c r="E2" s="54"/>
      <c r="F2" s="54"/>
      <c r="G2" s="54"/>
      <c r="H2" s="46" t="s">
        <v>6</v>
      </c>
      <c r="I2" s="48" t="s">
        <v>11</v>
      </c>
      <c r="J2" s="55" t="s">
        <v>56</v>
      </c>
      <c r="K2" s="55"/>
      <c r="L2" s="46">
        <v>2016</v>
      </c>
    </row>
    <row r="3" spans="1:12" ht="6.75" customHeight="1">
      <c r="A3" s="10"/>
      <c r="B3" s="2"/>
      <c r="C3" s="1"/>
      <c r="D3" s="1"/>
      <c r="E3" s="1"/>
      <c r="F3" s="4"/>
      <c r="G3" s="4"/>
      <c r="H3" s="4"/>
      <c r="I3" s="3"/>
      <c r="J3" s="3"/>
      <c r="K3" s="3"/>
      <c r="L3" s="12"/>
    </row>
    <row r="4" spans="1:14" ht="15.75" customHeight="1">
      <c r="A4" s="10"/>
      <c r="B4" s="2"/>
      <c r="C4" s="53"/>
      <c r="F4" s="49"/>
      <c r="G4" s="50"/>
      <c r="H4" s="20"/>
      <c r="I4" s="25"/>
      <c r="J4" s="25"/>
      <c r="K4" s="25"/>
      <c r="L4" s="13"/>
      <c r="N4" s="30"/>
    </row>
    <row r="5" spans="1:12" ht="3" customHeight="1">
      <c r="A5" s="10"/>
      <c r="B5" s="2"/>
      <c r="C5" s="53" t="s">
        <v>17</v>
      </c>
      <c r="F5" s="18"/>
      <c r="G5" s="18"/>
      <c r="H5" s="18"/>
      <c r="I5" s="25"/>
      <c r="J5" s="6"/>
      <c r="K5" s="6"/>
      <c r="L5" s="13"/>
    </row>
    <row r="6" spans="1:12" ht="20.25">
      <c r="A6" s="10"/>
      <c r="B6" s="2"/>
      <c r="C6" s="53"/>
      <c r="E6" s="51"/>
      <c r="F6" s="47" t="str">
        <f>CONCATENATE("Permis de Construire (PC) : ",COUNTIF(Donnees!X2:X100,"PC")," dossiers")</f>
        <v>Permis de Construire (PC) : 1 dossiers</v>
      </c>
      <c r="J6" s="34"/>
      <c r="K6" s="34"/>
      <c r="L6" s="14"/>
    </row>
    <row r="7" spans="1:12" ht="3" customHeight="1">
      <c r="A7" s="10"/>
      <c r="B7" s="2"/>
      <c r="C7" s="1"/>
      <c r="F7" s="19"/>
      <c r="G7" s="19"/>
      <c r="H7" s="19"/>
      <c r="I7" s="25"/>
      <c r="J7" s="1"/>
      <c r="K7" s="1"/>
      <c r="L7" s="14"/>
    </row>
    <row r="8" spans="1:12" ht="15.75">
      <c r="A8" s="15" t="s">
        <v>12</v>
      </c>
      <c r="B8" s="2"/>
      <c r="C8" s="1"/>
      <c r="F8" s="47" t="str">
        <f>CONCATENATE("Permis d'Aménager (PA) : ",COUNTIF(Donnees!X2:X100,"PA")," dossiers")</f>
        <v>Permis d'Aménager (PA) : 0 dossiers</v>
      </c>
      <c r="G8" s="18"/>
      <c r="H8" s="18"/>
      <c r="J8" s="25"/>
      <c r="K8" s="25"/>
      <c r="L8" s="11"/>
    </row>
    <row r="9" spans="1:12" ht="12.75">
      <c r="A9" s="15" t="s">
        <v>13</v>
      </c>
      <c r="B9" s="2"/>
      <c r="C9" s="1"/>
      <c r="J9" s="1"/>
      <c r="K9" s="1"/>
      <c r="L9" s="11"/>
    </row>
    <row r="10" spans="1:15" ht="13.5" thickBot="1">
      <c r="A10" s="27" t="s">
        <v>0</v>
      </c>
      <c r="B10" s="22"/>
      <c r="C10" s="16"/>
      <c r="D10" s="16"/>
      <c r="E10" s="16"/>
      <c r="F10" s="28"/>
      <c r="G10" s="28"/>
      <c r="H10" s="28"/>
      <c r="I10" s="29"/>
      <c r="J10" s="16"/>
      <c r="K10" s="16"/>
      <c r="L10" s="17"/>
      <c r="O10" s="31"/>
    </row>
    <row r="11" ht="13.5" customHeight="1" thickTop="1"/>
    <row r="12" ht="4.5" customHeight="1" thickBot="1"/>
    <row r="13" spans="1:12" ht="32.25" customHeight="1" thickBot="1">
      <c r="A13" s="35" t="s">
        <v>14</v>
      </c>
      <c r="B13" s="40" t="s">
        <v>5</v>
      </c>
      <c r="C13" s="40" t="s">
        <v>6</v>
      </c>
      <c r="D13" s="36" t="s">
        <v>1</v>
      </c>
      <c r="E13" s="36" t="s">
        <v>9</v>
      </c>
      <c r="F13" s="36" t="s">
        <v>2</v>
      </c>
      <c r="G13" s="36" t="s">
        <v>7</v>
      </c>
      <c r="H13" s="36" t="s">
        <v>8</v>
      </c>
      <c r="I13" s="36" t="s">
        <v>3</v>
      </c>
      <c r="J13" s="37" t="s">
        <v>18</v>
      </c>
      <c r="K13" s="38" t="s">
        <v>15</v>
      </c>
      <c r="L13" s="39" t="s">
        <v>4</v>
      </c>
    </row>
    <row r="14" spans="1:12" ht="17.25" customHeight="1">
      <c r="A14" s="52" t="s">
        <v>16</v>
      </c>
      <c r="B14" s="4"/>
      <c r="C14" s="4"/>
      <c r="D14" s="1"/>
      <c r="E14" s="1"/>
      <c r="F14" s="1"/>
      <c r="G14" s="1"/>
      <c r="H14" s="1"/>
      <c r="I14" s="1"/>
      <c r="J14" s="1"/>
      <c r="K14" s="1"/>
      <c r="L14" s="1"/>
    </row>
    <row r="15" spans="1:12" ht="4.5" customHeight="1" thickBot="1">
      <c r="A15" s="1"/>
      <c r="B15" s="4"/>
      <c r="C15" s="4"/>
      <c r="D15" s="1"/>
      <c r="E15" s="1"/>
      <c r="F15" s="1"/>
      <c r="G15" s="1"/>
      <c r="H15" s="1"/>
      <c r="I15" s="1"/>
      <c r="J15" s="1"/>
      <c r="K15" s="1"/>
      <c r="L15" s="1"/>
    </row>
    <row r="16" spans="1:12" ht="51.75" thickBot="1">
      <c r="A16" s="23" t="str">
        <f>Donnees!E2</f>
        <v>PC 38185 16 U1003</v>
      </c>
      <c r="B16" s="41">
        <f>IF(Donnees!F2&lt;&gt;0,Donnees!F2,"")</f>
        <v>42562</v>
      </c>
      <c r="C16" s="42">
        <f>IF(Donnees!G2&lt;&gt;0,Donnees!G2,"")</f>
        <v>42592</v>
      </c>
      <c r="D16" s="24" t="str">
        <f>CONCATENATE(Donnees!H2,"
",Donnees!I2,"
",Donnees!J2,"
",Donnees!K2," ",Donnees!L2)</f>
        <v>DEPARTEMENT DE L'ISERE 
Monsieur HETZEL Pierre
32 rue de New York
38024 GRENOBLE</v>
      </c>
      <c r="E16" s="24" t="str">
        <f>CONCATENATE(Donnees!M2,"
",Donnees!N2,"
",Donnees!O2," ",Donnees!P2)</f>
        <v>ATELIER 4 
12 rue Ampère
38000 GRENOBLE</v>
      </c>
      <c r="F16" s="43" t="str">
        <f>IF(Donnees!Q2&lt;&gt;0,Donnees!Q2,"")</f>
        <v>26 rue Nicolas Chorier</v>
      </c>
      <c r="G16" s="44" t="str">
        <f>IF(Donnees!R2&lt;&gt;0,Donnees!R2,"")</f>
        <v>IK0160</v>
      </c>
      <c r="H16" s="44">
        <f>IF(Donnees!S2&lt;&gt;0,Donnees!S2,"")</f>
        <v>1</v>
      </c>
      <c r="I16" s="24" t="str">
        <f>IF(Donnees!T2&lt;&gt;0,Donnees!T2,"")</f>
        <v>extension, dans le volume existant, de la salle de restauration du collège Fantin Latour</v>
      </c>
      <c r="J16" s="33">
        <f>IF(Donnees!U2&lt;&gt;0,Donnees!U2,"")</f>
      </c>
      <c r="K16" s="33">
        <f>IF(Donnees!V2&lt;&gt;0,Donnees!V2,"")</f>
        <v>71</v>
      </c>
      <c r="L16" s="26">
        <f>IF(Donnees!W2&lt;&gt;0,Donnees!W2,"")</f>
      </c>
    </row>
  </sheetData>
  <sheetProtection/>
  <mergeCells count="2">
    <mergeCell ref="D2:G2"/>
    <mergeCell ref="J2:K2"/>
  </mergeCells>
  <printOptions horizontalCentered="1"/>
  <pageMargins left="0" right="0" top="0.3937007874015748" bottom="0.5905511811023623" header="0.31496062992125984" footer="0.11811023622047245"/>
  <pageSetup horizontalDpi="600" verticalDpi="600" orientation="landscape" paperSize="9" scale="61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25.00390625" style="0" bestFit="1" customWidth="1"/>
    <col min="2" max="2" width="8.140625" style="0" bestFit="1" customWidth="1"/>
    <col min="3" max="3" width="10.140625" style="0" bestFit="1" customWidth="1"/>
    <col min="4" max="4" width="19.8515625" style="0" bestFit="1" customWidth="1"/>
    <col min="5" max="5" width="17.7109375" style="0" bestFit="1" customWidth="1"/>
    <col min="6" max="6" width="25.57421875" style="0" bestFit="1" customWidth="1"/>
    <col min="7" max="7" width="14.00390625" style="0" bestFit="1" customWidth="1"/>
    <col min="8" max="8" width="26.421875" style="0" bestFit="1" customWidth="1"/>
    <col min="9" max="9" width="21.7109375" style="0" bestFit="1" customWidth="1"/>
    <col min="10" max="10" width="18.00390625" style="0" bestFit="1" customWidth="1"/>
    <col min="11" max="11" width="10.8515625" style="0" bestFit="1" customWidth="1"/>
    <col min="12" max="12" width="11.28125" style="0" bestFit="1" customWidth="1"/>
    <col min="13" max="13" width="10.7109375" style="0" bestFit="1" customWidth="1"/>
    <col min="14" max="14" width="13.8515625" style="0" bestFit="1" customWidth="1"/>
    <col min="15" max="15" width="10.8515625" style="0" bestFit="1" customWidth="1"/>
    <col min="16" max="16" width="11.28125" style="0" bestFit="1" customWidth="1"/>
    <col min="17" max="17" width="19.421875" style="0" bestFit="1" customWidth="1"/>
    <col min="18" max="18" width="13.00390625" style="0" bestFit="1" customWidth="1"/>
    <col min="19" max="19" width="7.421875" style="0" bestFit="1" customWidth="1"/>
    <col min="20" max="20" width="74.140625" style="0" bestFit="1" customWidth="1"/>
    <col min="21" max="21" width="24.57421875" style="0" bestFit="1" customWidth="1"/>
    <col min="22" max="22" width="35.28125" style="0" bestFit="1" customWidth="1"/>
    <col min="23" max="23" width="16.28125" style="0" bestFit="1" customWidth="1"/>
    <col min="24" max="24" width="11.8515625" style="0" bestFit="1" customWidth="1"/>
    <col min="25" max="25" width="19.57421875" style="0" bestFit="1" customWidth="1"/>
  </cols>
  <sheetData>
    <row r="1" spans="1:25" ht="12.75">
      <c r="A1" t="s">
        <v>48</v>
      </c>
      <c r="B1" t="s">
        <v>49</v>
      </c>
      <c r="C1" t="s">
        <v>50</v>
      </c>
      <c r="D1" t="s">
        <v>51</v>
      </c>
      <c r="E1" t="s">
        <v>19</v>
      </c>
      <c r="F1" t="s">
        <v>20</v>
      </c>
      <c r="G1" t="s">
        <v>21</v>
      </c>
      <c r="H1" t="s">
        <v>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24</v>
      </c>
      <c r="P1" t="s">
        <v>25</v>
      </c>
      <c r="Q1" t="s">
        <v>28</v>
      </c>
      <c r="R1" t="s">
        <v>29</v>
      </c>
      <c r="S1" t="s">
        <v>8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</row>
    <row r="2" spans="1:25" ht="12.75">
      <c r="A2" t="s">
        <v>34</v>
      </c>
      <c r="C2" t="s">
        <v>46</v>
      </c>
      <c r="D2">
        <v>0</v>
      </c>
      <c r="E2" t="s">
        <v>36</v>
      </c>
      <c r="F2" s="56">
        <v>42562</v>
      </c>
      <c r="G2" s="56">
        <v>42592</v>
      </c>
      <c r="H2" t="s">
        <v>37</v>
      </c>
      <c r="I2" t="s">
        <v>38</v>
      </c>
      <c r="J2" t="s">
        <v>39</v>
      </c>
      <c r="K2">
        <v>38024</v>
      </c>
      <c r="L2" t="s">
        <v>40</v>
      </c>
      <c r="M2" t="s">
        <v>41</v>
      </c>
      <c r="N2" t="s">
        <v>42</v>
      </c>
      <c r="O2">
        <v>38000</v>
      </c>
      <c r="P2" t="s">
        <v>40</v>
      </c>
      <c r="Q2" t="s">
        <v>43</v>
      </c>
      <c r="R2" t="s">
        <v>44</v>
      </c>
      <c r="S2">
        <v>1</v>
      </c>
      <c r="T2" t="s">
        <v>45</v>
      </c>
      <c r="V2">
        <v>71</v>
      </c>
      <c r="X2" t="s">
        <v>46</v>
      </c>
      <c r="Y2" t="s">
        <v>47</v>
      </c>
    </row>
    <row r="3" spans="1:4" ht="12.75">
      <c r="A3" t="s">
        <v>34</v>
      </c>
      <c r="C3" t="s">
        <v>52</v>
      </c>
      <c r="D3">
        <v>0</v>
      </c>
    </row>
    <row r="4" spans="1:4" ht="12.75">
      <c r="A4" t="s">
        <v>53</v>
      </c>
      <c r="B4" t="s">
        <v>54</v>
      </c>
      <c r="C4" s="56">
        <v>42583</v>
      </c>
      <c r="D4">
        <v>1</v>
      </c>
    </row>
    <row r="5" spans="1:4" ht="12.75">
      <c r="A5" t="s">
        <v>53</v>
      </c>
      <c r="B5" t="s">
        <v>55</v>
      </c>
      <c r="C5" s="56">
        <v>42613</v>
      </c>
      <c r="D5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Grenoble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TSCHANZ Severine</dc:creator>
  <cp:keywords/>
  <dc:description/>
  <cp:lastModifiedBy>TSCHANZ Severine</cp:lastModifiedBy>
  <cp:lastPrinted>2007-02-07T17:17:12Z</cp:lastPrinted>
  <dcterms:created xsi:type="dcterms:W3CDTF">2006-09-01T12:41:43Z</dcterms:created>
  <dcterms:modified xsi:type="dcterms:W3CDTF">2016-09-14T07:06:25Z</dcterms:modified>
  <cp:category/>
  <cp:version/>
  <cp:contentType/>
  <cp:contentStatus/>
</cp:coreProperties>
</file>